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20" yWindow="-120" windowWidth="29040" windowHeight="15720"/>
  </bookViews>
  <sheets>
    <sheet name="Sheet1" sheetId="1" r:id="rId1"/>
  </sheets>
  <definedNames>
    <definedName name="_Hlk102996774" localSheetId="0">Sheet1!$A$1</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c r="E41" s="1"/>
  <c r="D42"/>
  <c r="E42" s="1"/>
  <c r="D43"/>
  <c r="E43" s="1"/>
  <c r="D44"/>
  <c r="E44" s="1"/>
  <c r="D45"/>
  <c r="E45" s="1"/>
  <c r="D46"/>
  <c r="E46" s="1"/>
  <c r="D47"/>
  <c r="E47" s="1"/>
  <c r="D48"/>
  <c r="F48" s="1"/>
  <c r="E48"/>
  <c r="D49"/>
  <c r="E49" s="1"/>
  <c r="D50"/>
  <c r="D51"/>
  <c r="E51" s="1"/>
  <c r="D52"/>
  <c r="E52" s="1"/>
  <c r="D53"/>
  <c r="E53" s="1"/>
  <c r="D54"/>
  <c r="E54" s="1"/>
  <c r="F54" s="1"/>
  <c r="D55"/>
  <c r="F55" s="1"/>
  <c r="E55"/>
  <c r="D56"/>
  <c r="E56" s="1"/>
  <c r="D40"/>
  <c r="E40" s="1"/>
  <c r="F40" s="1"/>
  <c r="C57"/>
  <c r="B57"/>
  <c r="F52" l="1"/>
  <c r="F47"/>
  <c r="F56"/>
  <c r="F51"/>
  <c r="F44"/>
  <c r="E50"/>
  <c r="F50" s="1"/>
  <c r="F42"/>
  <c r="F43"/>
  <c r="F46"/>
  <c r="F53"/>
  <c r="F49"/>
  <c r="F45"/>
  <c r="F41"/>
  <c r="D57"/>
  <c r="F57" l="1"/>
  <c r="F59" s="1"/>
  <c r="E57"/>
</calcChain>
</file>

<file path=xl/sharedStrings.xml><?xml version="1.0" encoding="utf-8"?>
<sst xmlns="http://schemas.openxmlformats.org/spreadsheetml/2006/main" count="62" uniqueCount="59">
  <si>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</si>
  <si>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</si>
  <si>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</si>
  <si>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</si>
  <si>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</si>
  <si>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</si>
  <si>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</si>
  <si>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</si>
  <si>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</si>
  <si>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</si>
  <si>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</si>
  <si>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</si>
  <si>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</si>
  <si>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</si>
  <si>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</si>
  <si>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</si>
  <si>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t>Telefoni nr.</t>
  </si>
  <si>
    <t>Kellelt ja kuidas on võetud hinnapäring, selle sisu ja hind ning tehtud valiku põhjendus</t>
  </si>
  <si>
    <t>(allkirjastatud digitaalselt)</t>
  </si>
  <si>
    <t>Taotlusvorm vabatahtlikkuse alusel Päästeameti tegevuses osalejale tegevustoetuse taotlemiseks</t>
  </si>
  <si>
    <r>
      <t xml:space="preserve">1. Projekti kirjeldus </t>
    </r>
    <r>
      <rPr>
        <i/>
        <sz val="10"/>
        <color theme="1"/>
        <rFont val="Times New Roman"/>
        <family val="1"/>
        <charset val="186"/>
      </rPr>
      <t>(taotletava toetuse kulude kirjeldus)</t>
    </r>
  </si>
  <si>
    <t xml:space="preserve">   * taotletava toetuse alla minevate kulude katteks pole muudest toetusmeetmetest toetusi saadud</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</si>
  <si>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</si>
  <si>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</si>
  <si>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</si>
  <si>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</si>
  <si>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</si>
  <si>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</si>
  <si>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</si>
  <si>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</si>
  <si>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</si>
  <si>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</si>
  <si>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</si>
  <si>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</si>
  <si>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</si>
  <si>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</si>
  <si>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t>Kulud tuleb esitada liikide kaupa ning peavad olema põhjendatud, mõistlikud ja tegevuse elluviimiseks ning tulemuse saavutamiseks vajalikud. Abikõlblikud kulud on tehtud perioodil 01.01.2026-31.12.2026 ja projekti tähtaega ei pikendata.</t>
  </si>
  <si>
    <r>
      <t>Kulu kokku koos käibemaksuga</t>
    </r>
    <r>
      <rPr>
        <i/>
        <sz val="11"/>
        <color theme="1"/>
        <rFont val="Times New Roman"/>
        <family val="1"/>
        <charset val="186"/>
      </rPr>
      <t xml:space="preserve"> (</t>
    </r>
    <r>
      <rPr>
        <i/>
        <sz val="10"/>
        <color theme="1"/>
        <rFont val="Times New Roman"/>
        <family val="1"/>
        <charset val="186"/>
      </rPr>
      <t>täidavad mitte käibemaksu kohustuslased)</t>
    </r>
  </si>
  <si>
    <r>
      <t xml:space="preserve">Kulu kokku koos käibemaksuga </t>
    </r>
    <r>
      <rPr>
        <i/>
        <sz val="10"/>
        <color theme="1"/>
        <rFont val="Times New Roman"/>
        <family val="1"/>
        <charset val="186"/>
      </rPr>
      <t>(täidavad käibemaksu kohustuslased)</t>
    </r>
  </si>
  <si>
    <r>
      <t xml:space="preserve">Kokku </t>
    </r>
    <r>
      <rPr>
        <i/>
        <sz val="10"/>
        <color theme="1"/>
        <rFont val="Times New Roman"/>
        <family val="1"/>
        <charset val="186"/>
      </rPr>
      <t>(toetusega rahastatakse maksimaalselt 30 000 eurot taotleja kohta)</t>
    </r>
  </si>
  <si>
    <r>
      <t xml:space="preserve">Toetuse summa </t>
    </r>
    <r>
      <rPr>
        <i/>
        <sz val="10"/>
        <color theme="1"/>
        <rFont val="Times New Roman"/>
        <family val="1"/>
        <charset val="186"/>
      </rPr>
      <t>(peab olema väiksem või võrdne, kui 30 000)</t>
    </r>
  </si>
  <si>
    <t xml:space="preserve">   * minu esindusõiguslikkus äriregistris kehtiv</t>
  </si>
  <si>
    <r>
      <t xml:space="preserve">Summa, mis ületab toetuse piirmäära </t>
    </r>
    <r>
      <rPr>
        <i/>
        <sz val="10"/>
        <color theme="1"/>
        <rFont val="Times New Roman"/>
        <family val="1"/>
        <charset val="186"/>
      </rPr>
      <t xml:space="preserve">(täidetakse juhul, kui lahtris F57 olev summa ületab 30 000 eurot selles osas, mis ületab piirmäära) </t>
    </r>
  </si>
  <si>
    <t xml:space="preserve">   * taotlusele on juurde lisatud võrreldavad pakkumised</t>
  </si>
  <si>
    <t>Luutsniku Pääste Ennetuskeskus</t>
  </si>
  <si>
    <t>Aimar Sisask</t>
  </si>
  <si>
    <t>Projektor</t>
  </si>
  <si>
    <t>Omafinanseering kaetakse päästetööde lepingust tulenevatest tasudest.</t>
  </si>
  <si>
    <t>Videoprojektor</t>
  </si>
  <si>
    <t>Videoprojektori soetamine.</t>
  </si>
  <si>
    <t>Projekti eesmärk ja tulemused:
Projekti eesmärk on parandada Luutsniku Pääste Ennetuskeskuse koolituste kvaliteeti ning luua paremad tingimused elanikkonnakaitse ja ohutusalaste teadmiste edastamiseks. Projekti raames soetatav JVC DLA-NP5 projektor võimaldab esitada õppematerjale selgelt ja kvaliteetselt ka suuremates ning valgustatud ruumides. See toetab visuaalselt arusaadavat ja kaasavat õppeprotsessi ning parandab koolituste üldist taset.
Projekti tulemusena:
paraneb õppematerjalide nähtavus ja loetavus kõigile osalejatele, sõltumata ruumi valgustingimustest;
muutuvad koolitused visuaalselt selgemaks ja professionaalsemaks;
suureneb koolitustel osalejate arusaamine ja teadmiste omandamise tõhusus;
paraneb koolituskeskkond nii varjendis kui ka garaažiruumides;
suureneb koolituste mõju kogukonna ohutusalase teadlikkuse tõstmisel.
Projekti tulemusel paraneb oluliselt kogukonnale suunatud koolituste kvaliteet ja kättesaadavus, mis toetab otseselt kogukonna elujõulisust ja turvalisust. Selgem ja paremini nähtav õppematerjal aitab osalejatel omandada praktilisi teadmisi kriisiolukordades toimetulekuks, suurendades seeläbi inimeste iseseisvat hakkamasaamist ja valmisolekut. Paranenud koolitustingimused muudavad õppeprotsessi kaasavamaks ja arusaadavamaks, mis omakorda motiveerib rohkem kogukonna liikmeid koolitustel osalema. See suurendab ühistegevustes osalemist ning tugevdab kogukonnasisest sidusust.
Ka 2026 aasta on plaan vähemalt 2500 inimest ära koolitada.</t>
  </si>
  <si>
    <t>Võrumaa, Rõuge vald, Sormuli küla, Luutsniku</t>
  </si>
  <si>
    <t>EE771010220260819225</t>
  </si>
  <si>
    <t>luutsnikuvbk@gmail.com</t>
  </si>
  <si>
    <t>Projektori soetamine</t>
  </si>
  <si>
    <t xml:space="preserve">Antud projektor võimaldab näidata selget pilti ka väga valgetes ruumides. </t>
  </si>
  <si>
    <t>Tema pilt ei lähe tuhmiks. Antud projektor võimaldab näidata seinale ka kaugemalt ilma pilti moonutamata.</t>
  </si>
  <si>
    <t>Antud projektorit müüb ainult Audiodesing ning võrreldavat pakkumist pole võimalik võtta.</t>
  </si>
  <si>
    <t xml:space="preserve"> Hetkel puudub meil projektor ja peame seda koolituste tarbeks laenama. </t>
  </si>
</sst>
</file>

<file path=xl/styles.xml><?xml version="1.0" encoding="utf-8"?>
<styleSheet xmlns="http://schemas.openxmlformats.org/spreadsheetml/2006/main">
  <fonts count="12">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b/>
      <sz val="10"/>
      <color rgb="FFFF0000"/>
      <name val="Times New Roman"/>
      <family val="1"/>
      <charset val="186"/>
    </font>
    <font>
      <sz val="10"/>
      <color theme="1"/>
      <name val="Times New Roman"/>
      <family val="1"/>
      <charset val="186"/>
    </font>
    <font>
      <sz val="11"/>
      <color theme="1"/>
      <name val="Times New Roman"/>
      <family val="1"/>
      <charset val="186"/>
    </font>
    <font>
      <i/>
      <sz val="11"/>
      <color theme="1"/>
      <name val="Times New Roman"/>
      <family val="1"/>
      <charset val="186"/>
    </font>
    <font>
      <b/>
      <sz val="11"/>
      <color rgb="FFFF0000"/>
      <name val="Times New Roman"/>
      <family val="1"/>
      <charset val="186"/>
    </font>
    <font>
      <u/>
      <sz val="11"/>
      <color theme="10"/>
      <name val="Aptos Narrow"/>
      <family val="2"/>
      <charset val="186"/>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92">
    <xf numFmtId="0" fontId="0" fillId="0" borderId="0" xfId="0"/>
    <xf numFmtId="0" fontId="2" fillId="0" borderId="0" xfId="0" applyFont="1" applyAlignment="1">
      <alignment vertical="center"/>
    </xf>
    <xf numFmtId="0" fontId="3" fillId="0" borderId="0" xfId="0" applyFont="1"/>
    <xf numFmtId="0" fontId="4" fillId="0" borderId="0" xfId="0" applyFont="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3" fillId="0" borderId="8" xfId="0" applyFont="1" applyBorder="1"/>
    <xf numFmtId="0" fontId="1" fillId="0" borderId="0" xfId="0" applyFont="1" applyAlignment="1">
      <alignment horizontal="center" vertical="center" wrapText="1"/>
    </xf>
    <xf numFmtId="0" fontId="8" fillId="0" borderId="0" xfId="0" applyFont="1"/>
    <xf numFmtId="0" fontId="8" fillId="0" borderId="5" xfId="0" applyFont="1" applyBorder="1"/>
    <xf numFmtId="0" fontId="8" fillId="0" borderId="18" xfId="0" applyFont="1" applyBorder="1"/>
    <xf numFmtId="0" fontId="8" fillId="0" borderId="19" xfId="0" applyFont="1" applyBorder="1"/>
    <xf numFmtId="14" fontId="8" fillId="2" borderId="21" xfId="0" applyNumberFormat="1" applyFont="1" applyFill="1" applyBorder="1"/>
    <xf numFmtId="0" fontId="8" fillId="2" borderId="1" xfId="0" applyFont="1" applyFill="1" applyBorder="1"/>
    <xf numFmtId="0" fontId="3" fillId="0" borderId="2" xfId="0" applyFont="1" applyBorder="1"/>
    <xf numFmtId="0" fontId="8" fillId="2" borderId="23" xfId="0" applyFont="1" applyFill="1" applyBorder="1"/>
    <xf numFmtId="0" fontId="8" fillId="2" borderId="16" xfId="0" applyFont="1" applyFill="1" applyBorder="1"/>
    <xf numFmtId="0" fontId="3" fillId="0" borderId="16" xfId="0" applyFont="1" applyBorder="1"/>
    <xf numFmtId="0" fontId="8" fillId="0" borderId="0" xfId="0" applyFont="1" applyAlignment="1">
      <alignment horizontal="left"/>
    </xf>
    <xf numFmtId="0" fontId="3" fillId="0" borderId="25" xfId="0" applyFont="1" applyBorder="1" applyAlignment="1">
      <alignment horizontal="center" wrapText="1"/>
    </xf>
    <xf numFmtId="0" fontId="8" fillId="2" borderId="20" xfId="0" applyFont="1" applyFill="1" applyBorder="1" applyAlignment="1">
      <alignment horizontal="center" wrapText="1"/>
    </xf>
    <xf numFmtId="0" fontId="8" fillId="2" borderId="20" xfId="0" applyFont="1" applyFill="1" applyBorder="1"/>
    <xf numFmtId="0" fontId="8" fillId="2" borderId="26" xfId="0" applyFont="1" applyFill="1" applyBorder="1"/>
    <xf numFmtId="0" fontId="3" fillId="0" borderId="29" xfId="0" applyFont="1" applyBorder="1" applyAlignment="1">
      <alignment vertical="top"/>
    </xf>
    <xf numFmtId="0" fontId="3" fillId="0" borderId="30" xfId="0" applyFont="1" applyBorder="1" applyAlignment="1">
      <alignment horizontal="left" vertical="top" wrapText="1"/>
    </xf>
    <xf numFmtId="0" fontId="3" fillId="0" borderId="30" xfId="0" applyFont="1" applyBorder="1" applyAlignment="1">
      <alignment vertical="top" wrapText="1"/>
    </xf>
    <xf numFmtId="0" fontId="3" fillId="0" borderId="31" xfId="0" applyFont="1" applyBorder="1" applyAlignment="1">
      <alignment vertical="top" wrapText="1"/>
    </xf>
    <xf numFmtId="0" fontId="8" fillId="2" borderId="32" xfId="0" applyFont="1" applyFill="1" applyBorder="1"/>
    <xf numFmtId="0" fontId="8" fillId="2" borderId="33" xfId="0" applyFont="1" applyFill="1" applyBorder="1"/>
    <xf numFmtId="2" fontId="8" fillId="0" borderId="37" xfId="0" applyNumberFormat="1" applyFont="1" applyBorder="1"/>
    <xf numFmtId="2" fontId="8" fillId="0" borderId="33" xfId="0" applyNumberFormat="1" applyFont="1" applyBorder="1"/>
    <xf numFmtId="2" fontId="8" fillId="0" borderId="38" xfId="0" applyNumberFormat="1" applyFont="1" applyBorder="1"/>
    <xf numFmtId="2" fontId="8" fillId="0" borderId="0" xfId="0" applyNumberFormat="1" applyFont="1"/>
    <xf numFmtId="0" fontId="8" fillId="2" borderId="28" xfId="0" applyFont="1" applyFill="1" applyBorder="1"/>
    <xf numFmtId="0" fontId="3" fillId="0" borderId="29" xfId="0" applyFont="1" applyBorder="1" applyAlignment="1">
      <alignment wrapText="1"/>
    </xf>
    <xf numFmtId="0" fontId="8" fillId="0" borderId="30" xfId="0" applyFont="1" applyBorder="1"/>
    <xf numFmtId="2" fontId="8" fillId="0" borderId="34" xfId="0" applyNumberFormat="1" applyFont="1" applyBorder="1"/>
    <xf numFmtId="2" fontId="3" fillId="0" borderId="4" xfId="0" applyNumberFormat="1" applyFont="1" applyBorder="1"/>
    <xf numFmtId="0" fontId="3" fillId="2" borderId="4" xfId="0" applyFont="1" applyFill="1" applyBorder="1"/>
    <xf numFmtId="2" fontId="3" fillId="0" borderId="43" xfId="0" applyNumberFormat="1" applyFont="1" applyBorder="1"/>
    <xf numFmtId="0" fontId="10" fillId="0" borderId="0" xfId="0" applyFont="1"/>
    <xf numFmtId="0" fontId="11" fillId="2" borderId="24" xfId="1" applyFill="1" applyBorder="1" applyAlignment="1" applyProtection="1"/>
    <xf numFmtId="14" fontId="8" fillId="2" borderId="20" xfId="0" applyNumberFormat="1" applyFont="1" applyFill="1" applyBorder="1" applyAlignment="1">
      <alignment horizontal="center" wrapText="1"/>
    </xf>
    <xf numFmtId="0" fontId="8" fillId="2" borderId="20" xfId="0" applyFont="1" applyFill="1" applyBorder="1" applyAlignment="1">
      <alignment horizontal="center"/>
    </xf>
    <xf numFmtId="0" fontId="8" fillId="2" borderId="1" xfId="0" applyFont="1" applyFill="1" applyBorder="1" applyAlignment="1">
      <alignment horizontal="center"/>
    </xf>
    <xf numFmtId="0" fontId="8" fillId="2" borderId="23" xfId="0" applyFont="1" applyFill="1" applyBorder="1" applyAlignment="1">
      <alignment horizontal="center"/>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4" xfId="0" applyFont="1" applyFill="1" applyBorder="1" applyAlignment="1">
      <alignment horizontal="center"/>
    </xf>
    <xf numFmtId="0" fontId="5" fillId="0" borderId="42" xfId="0" applyFont="1" applyBorder="1" applyAlignment="1">
      <alignment horizontal="right"/>
    </xf>
    <xf numFmtId="0" fontId="8" fillId="2" borderId="36" xfId="0" applyFont="1" applyFill="1" applyBorder="1" applyAlignment="1">
      <alignment horizontal="right"/>
    </xf>
    <xf numFmtId="0" fontId="8" fillId="2" borderId="27" xfId="0" applyFont="1" applyFill="1" applyBorder="1" applyAlignment="1">
      <alignment horizontal="center" vertical="top"/>
    </xf>
    <xf numFmtId="0" fontId="8" fillId="2" borderId="24" xfId="0" applyFont="1" applyFill="1" applyBorder="1" applyAlignment="1">
      <alignment horizontal="center" vertical="top"/>
    </xf>
    <xf numFmtId="0" fontId="8" fillId="0" borderId="35" xfId="0" applyFont="1" applyBorder="1" applyAlignment="1">
      <alignment horizontal="left" wrapText="1"/>
    </xf>
    <xf numFmtId="0" fontId="8" fillId="2" borderId="30" xfId="0" applyFont="1" applyFill="1" applyBorder="1" applyAlignment="1">
      <alignment horizontal="center"/>
    </xf>
    <xf numFmtId="0" fontId="8" fillId="2" borderId="31" xfId="0" applyFont="1" applyFill="1" applyBorder="1" applyAlignment="1">
      <alignment horizontal="center"/>
    </xf>
    <xf numFmtId="0" fontId="3" fillId="0" borderId="35"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8" fillId="2" borderId="1" xfId="0" applyFont="1" applyFill="1" applyBorder="1" applyAlignment="1">
      <alignment horizontal="center" vertical="top"/>
    </xf>
    <xf numFmtId="0" fontId="8" fillId="2" borderId="23" xfId="0" applyFont="1" applyFill="1" applyBorder="1" applyAlignment="1">
      <alignment horizontal="center" vertical="top"/>
    </xf>
    <xf numFmtId="0" fontId="8" fillId="2" borderId="8" xfId="0" applyFont="1" applyFill="1" applyBorder="1" applyAlignment="1">
      <alignment horizontal="left"/>
    </xf>
    <xf numFmtId="0" fontId="8" fillId="2" borderId="9" xfId="0" applyFont="1" applyFill="1" applyBorder="1" applyAlignment="1">
      <alignment horizontal="left"/>
    </xf>
    <xf numFmtId="0" fontId="8" fillId="2" borderId="10" xfId="0" applyFont="1" applyFill="1" applyBorder="1" applyAlignment="1">
      <alignment horizontal="left"/>
    </xf>
    <xf numFmtId="0" fontId="3" fillId="0" borderId="19" xfId="0" applyFont="1" applyBorder="1" applyAlignment="1">
      <alignment horizontal="right" wrapText="1"/>
    </xf>
    <xf numFmtId="0" fontId="3" fillId="0" borderId="35" xfId="0" applyFont="1" applyBorder="1" applyAlignment="1">
      <alignment horizontal="right" wrapText="1"/>
    </xf>
    <xf numFmtId="0" fontId="1" fillId="0" borderId="0" xfId="0" applyFont="1" applyAlignment="1">
      <alignment horizontal="center" vertical="center"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6" fillId="0" borderId="0" xfId="0" applyFont="1" applyAlignment="1">
      <alignment horizontal="left" vertical="center" wrapText="1"/>
    </xf>
    <xf numFmtId="0" fontId="3" fillId="0" borderId="21" xfId="0" applyFont="1" applyBorder="1" applyAlignment="1">
      <alignment horizontal="center" vertical="top"/>
    </xf>
    <xf numFmtId="0" fontId="3" fillId="0" borderId="22" xfId="0" applyFont="1" applyBorder="1" applyAlignment="1">
      <alignment horizontal="center" vertical="top"/>
    </xf>
    <xf numFmtId="0" fontId="8" fillId="0" borderId="16"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2" xfId="0" applyFont="1" applyBorder="1" applyAlignment="1">
      <alignment horizontal="center"/>
    </xf>
    <xf numFmtId="0" fontId="8" fillId="0" borderId="17" xfId="0" applyFont="1" applyBorder="1" applyAlignment="1">
      <alignment horizontal="center"/>
    </xf>
    <xf numFmtId="0" fontId="8" fillId="0" borderId="13"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5" xfId="0" applyFont="1" applyBorder="1" applyAlignment="1">
      <alignment horizontal="center"/>
    </xf>
    <xf numFmtId="0" fontId="8" fillId="2" borderId="8" xfId="0" applyFont="1" applyFill="1" applyBorder="1" applyAlignment="1">
      <alignment horizontal="left"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15" xfId="0" applyFont="1" applyFill="1" applyBorder="1" applyAlignment="1">
      <alignment horizontal="center"/>
    </xf>
    <xf numFmtId="0" fontId="3" fillId="0" borderId="39" xfId="0" applyFont="1" applyBorder="1" applyAlignment="1">
      <alignment horizontal="right" wrapText="1"/>
    </xf>
    <xf numFmtId="0" fontId="3" fillId="0" borderId="40" xfId="0" applyFont="1" applyBorder="1" applyAlignment="1">
      <alignment horizontal="right" wrapText="1"/>
    </xf>
    <xf numFmtId="0" fontId="3" fillId="0" borderId="41" xfId="0" applyFont="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luutsnikuvbk@gmail.com" TargetMode="External"/></Relationships>
</file>

<file path=xl/worksheets/sheet1.xml><?xml version="1.0" encoding="utf-8"?>
<worksheet xmlns="http://schemas.openxmlformats.org/spreadsheetml/2006/main" xmlns:r="http://schemas.openxmlformats.org/officeDocument/2006/relationships">
  <dimension ref="A1:H82"/>
  <sheetViews>
    <sheetView tabSelected="1" topLeftCell="A49" workbookViewId="0">
      <selection activeCell="F70" sqref="F70"/>
    </sheetView>
  </sheetViews>
  <sheetFormatPr defaultRowHeight="14.25"/>
  <cols>
    <col min="1" max="1" width="36.125" customWidth="1"/>
    <col min="2" max="2" width="22.375" customWidth="1"/>
    <col min="3" max="3" width="27.875" customWidth="1"/>
    <col min="4" max="4" width="26.75" customWidth="1"/>
    <col min="5" max="6" width="14.75" customWidth="1"/>
    <col min="8" max="8" width="9.625" bestFit="1" customWidth="1"/>
  </cols>
  <sheetData>
    <row r="1" spans="1:8" ht="51" customHeight="1">
      <c r="A1" s="68" t="s">
        <v>19</v>
      </c>
      <c r="B1" s="68"/>
      <c r="C1" s="68"/>
      <c r="D1" s="68"/>
      <c r="E1" s="9"/>
      <c r="F1" s="9"/>
      <c r="G1" s="9"/>
      <c r="H1" s="9"/>
    </row>
    <row r="2" spans="1:8" ht="14.45" customHeight="1">
      <c r="A2" s="8"/>
      <c r="B2" s="8"/>
      <c r="C2" s="8"/>
      <c r="D2" s="8"/>
      <c r="E2" s="9"/>
      <c r="F2" s="9"/>
      <c r="G2" s="9"/>
      <c r="H2" s="9"/>
    </row>
    <row r="3" spans="1:8" ht="14.45" customHeight="1">
      <c r="A3" s="73" t="s">
        <v>28</v>
      </c>
      <c r="B3" s="73"/>
      <c r="C3" s="8"/>
      <c r="D3" s="8"/>
      <c r="E3" s="9"/>
      <c r="F3" s="9"/>
      <c r="G3" s="9"/>
      <c r="H3" s="9"/>
    </row>
    <row r="4" spans="1:8" ht="15">
      <c r="A4" s="9"/>
      <c r="B4" s="9"/>
      <c r="C4" s="9"/>
      <c r="D4" s="9"/>
      <c r="E4" s="9"/>
      <c r="F4" s="9"/>
      <c r="G4" s="9"/>
      <c r="H4" s="9"/>
    </row>
    <row r="5" spans="1:8" ht="15.75" thickBot="1">
      <c r="A5" s="1" t="s">
        <v>0</v>
      </c>
      <c r="B5" s="9"/>
      <c r="C5" s="9"/>
      <c r="D5" s="9"/>
      <c r="E5" s="9"/>
      <c r="F5" s="9"/>
      <c r="G5" s="9"/>
      <c r="H5" s="9"/>
    </row>
    <row r="6" spans="1:8" ht="15">
      <c r="A6" s="10" t="s">
        <v>1</v>
      </c>
      <c r="B6" s="79"/>
      <c r="C6" s="80"/>
      <c r="D6" s="81"/>
      <c r="E6" s="9"/>
      <c r="F6" s="9"/>
      <c r="G6" s="9"/>
      <c r="H6" s="9"/>
    </row>
    <row r="7" spans="1:8" ht="15">
      <c r="A7" s="11" t="s">
        <v>2</v>
      </c>
      <c r="B7" s="82"/>
      <c r="C7" s="83"/>
      <c r="D7" s="84"/>
      <c r="E7" s="9"/>
      <c r="F7" s="9"/>
      <c r="G7" s="9"/>
      <c r="H7" s="9"/>
    </row>
    <row r="8" spans="1:8" ht="15">
      <c r="A8" s="11" t="s">
        <v>3</v>
      </c>
      <c r="B8" s="82"/>
      <c r="C8" s="83"/>
      <c r="D8" s="84"/>
      <c r="E8" s="9"/>
      <c r="F8" s="9"/>
      <c r="G8" s="9"/>
      <c r="H8" s="9"/>
    </row>
    <row r="9" spans="1:8" ht="15.75" thickBot="1">
      <c r="A9" s="12" t="s">
        <v>4</v>
      </c>
      <c r="B9" s="76"/>
      <c r="C9" s="77"/>
      <c r="D9" s="78"/>
      <c r="E9" s="9"/>
      <c r="F9" s="9"/>
      <c r="G9" s="9"/>
      <c r="H9" s="9"/>
    </row>
    <row r="10" spans="1:8" ht="15">
      <c r="A10" s="9"/>
      <c r="B10" s="9"/>
      <c r="C10" s="9"/>
      <c r="D10" s="9"/>
      <c r="E10" s="9"/>
      <c r="F10" s="9"/>
      <c r="G10" s="9"/>
      <c r="H10" s="9"/>
    </row>
    <row r="11" spans="1:8" ht="15.75" thickBot="1">
      <c r="A11" s="1" t="s">
        <v>5</v>
      </c>
      <c r="B11" s="9"/>
      <c r="C11" s="9"/>
      <c r="D11" s="9"/>
      <c r="E11" s="9"/>
      <c r="F11" s="9"/>
      <c r="G11" s="9"/>
      <c r="H11" s="9"/>
    </row>
    <row r="12" spans="1:8" ht="15">
      <c r="A12" s="4" t="s">
        <v>6</v>
      </c>
      <c r="B12" s="13"/>
      <c r="C12" s="5" t="s">
        <v>7</v>
      </c>
      <c r="D12" s="13"/>
      <c r="E12" s="9"/>
      <c r="F12" s="9"/>
      <c r="G12" s="9"/>
      <c r="H12" s="9"/>
    </row>
    <row r="13" spans="1:8" ht="15">
      <c r="A13" s="6" t="s">
        <v>29</v>
      </c>
      <c r="B13" s="86" t="s">
        <v>44</v>
      </c>
      <c r="C13" s="87"/>
      <c r="D13" s="88"/>
      <c r="E13" s="9"/>
      <c r="F13" s="9"/>
      <c r="G13" s="9"/>
      <c r="H13" s="9"/>
    </row>
    <row r="14" spans="1:8" ht="15">
      <c r="A14" s="6" t="s">
        <v>8</v>
      </c>
      <c r="B14" s="14">
        <v>80403983</v>
      </c>
      <c r="C14" s="15" t="s">
        <v>32</v>
      </c>
      <c r="D14" s="16" t="s">
        <v>52</v>
      </c>
      <c r="E14" s="9"/>
      <c r="F14" s="9"/>
      <c r="G14" s="9"/>
      <c r="H14" s="9"/>
    </row>
    <row r="15" spans="1:8" ht="15">
      <c r="A15" s="6" t="s">
        <v>9</v>
      </c>
      <c r="B15" s="86" t="s">
        <v>51</v>
      </c>
      <c r="C15" s="87"/>
      <c r="D15" s="88"/>
      <c r="E15" s="9"/>
      <c r="F15" s="9"/>
      <c r="G15" s="9"/>
      <c r="H15" s="9"/>
    </row>
    <row r="16" spans="1:8" ht="15">
      <c r="A16" s="6" t="s">
        <v>10</v>
      </c>
      <c r="B16" s="86" t="s">
        <v>45</v>
      </c>
      <c r="C16" s="87"/>
      <c r="D16" s="88"/>
      <c r="E16" s="9"/>
      <c r="F16" s="9"/>
      <c r="G16" s="9"/>
      <c r="H16" s="9"/>
    </row>
    <row r="17" spans="1:8" ht="15.75" thickBot="1">
      <c r="A17" s="7" t="s">
        <v>16</v>
      </c>
      <c r="B17" s="17">
        <v>53292299</v>
      </c>
      <c r="C17" s="18" t="s">
        <v>11</v>
      </c>
      <c r="D17" s="42" t="s">
        <v>53</v>
      </c>
      <c r="E17" s="9"/>
      <c r="F17" s="9"/>
      <c r="G17" s="9"/>
      <c r="H17" s="9"/>
    </row>
    <row r="18" spans="1:8" ht="15">
      <c r="A18" s="9"/>
      <c r="B18" s="9"/>
      <c r="C18" s="9"/>
      <c r="D18" s="9"/>
      <c r="E18" s="9"/>
      <c r="F18" s="9"/>
      <c r="G18" s="9"/>
      <c r="H18" s="9"/>
    </row>
    <row r="19" spans="1:8" ht="15">
      <c r="A19" s="9"/>
      <c r="B19" s="9"/>
      <c r="C19" s="9"/>
      <c r="D19" s="9"/>
      <c r="E19" s="9"/>
      <c r="F19" s="9"/>
      <c r="G19" s="9"/>
      <c r="H19" s="9"/>
    </row>
    <row r="20" spans="1:8" ht="15.75" thickBot="1">
      <c r="A20" s="2" t="s">
        <v>20</v>
      </c>
      <c r="B20" s="9"/>
      <c r="C20" s="9"/>
      <c r="D20" s="9"/>
      <c r="E20" s="9"/>
      <c r="F20" s="9"/>
      <c r="G20" s="9"/>
      <c r="H20" s="9"/>
    </row>
    <row r="21" spans="1:8" ht="25.5" customHeight="1">
      <c r="A21" s="58" t="s">
        <v>31</v>
      </c>
      <c r="B21" s="59"/>
      <c r="C21" s="59"/>
      <c r="D21" s="60"/>
      <c r="E21" s="9"/>
      <c r="F21" s="9"/>
      <c r="G21" s="9"/>
      <c r="H21" s="9"/>
    </row>
    <row r="22" spans="1:8" ht="62.45" customHeight="1" thickBot="1">
      <c r="A22" s="63" t="s">
        <v>49</v>
      </c>
      <c r="B22" s="64"/>
      <c r="C22" s="64"/>
      <c r="D22" s="65"/>
      <c r="E22" s="9"/>
      <c r="F22" s="9"/>
      <c r="G22" s="9"/>
      <c r="H22" s="9"/>
    </row>
    <row r="23" spans="1:8" ht="15.75" thickBot="1">
      <c r="A23" s="9"/>
      <c r="B23" s="9"/>
      <c r="C23" s="9"/>
      <c r="D23" s="9"/>
      <c r="E23" s="9"/>
      <c r="F23" s="9"/>
      <c r="G23" s="9"/>
      <c r="H23" s="9"/>
    </row>
    <row r="24" spans="1:8" ht="39" customHeight="1">
      <c r="A24" s="58" t="s">
        <v>30</v>
      </c>
      <c r="B24" s="59"/>
      <c r="C24" s="59"/>
      <c r="D24" s="60"/>
      <c r="E24" s="9"/>
      <c r="F24" s="9"/>
      <c r="G24" s="9"/>
      <c r="H24" s="9"/>
    </row>
    <row r="25" spans="1:8" ht="62.45" customHeight="1" thickBot="1">
      <c r="A25" s="85" t="s">
        <v>50</v>
      </c>
      <c r="B25" s="64"/>
      <c r="C25" s="64"/>
      <c r="D25" s="65"/>
      <c r="E25" s="9"/>
      <c r="F25" s="9"/>
      <c r="G25" s="9"/>
      <c r="H25" s="9"/>
    </row>
    <row r="26" spans="1:8" ht="15.75" thickBot="1">
      <c r="A26" s="19"/>
      <c r="B26" s="19"/>
      <c r="C26" s="19"/>
      <c r="D26" s="19"/>
      <c r="E26" s="9"/>
      <c r="F26" s="9"/>
      <c r="G26" s="9"/>
      <c r="H26" s="9"/>
    </row>
    <row r="27" spans="1:8" ht="15.75" thickBot="1">
      <c r="A27" s="58" t="s">
        <v>22</v>
      </c>
      <c r="B27" s="59"/>
      <c r="C27" s="59"/>
      <c r="D27" s="60"/>
      <c r="E27" s="9"/>
      <c r="F27" s="9"/>
      <c r="G27" s="9"/>
      <c r="H27" s="9"/>
    </row>
    <row r="28" spans="1:8" ht="32.450000000000003" customHeight="1">
      <c r="A28" s="20" t="s">
        <v>24</v>
      </c>
      <c r="B28" s="74" t="s">
        <v>23</v>
      </c>
      <c r="C28" s="74"/>
      <c r="D28" s="75"/>
      <c r="E28" s="9"/>
      <c r="F28" s="9"/>
      <c r="G28" s="9"/>
      <c r="H28" s="9"/>
    </row>
    <row r="29" spans="1:8" ht="15">
      <c r="A29" s="43">
        <v>46315</v>
      </c>
      <c r="B29" s="61" t="s">
        <v>54</v>
      </c>
      <c r="C29" s="61"/>
      <c r="D29" s="62"/>
      <c r="E29" s="9"/>
      <c r="F29" s="9"/>
      <c r="G29" s="9"/>
      <c r="H29" s="9"/>
    </row>
    <row r="30" spans="1:8" ht="15">
      <c r="A30" s="21"/>
      <c r="B30" s="61"/>
      <c r="C30" s="61"/>
      <c r="D30" s="62"/>
      <c r="E30" s="9"/>
      <c r="F30" s="9"/>
      <c r="G30" s="9"/>
      <c r="H30" s="9"/>
    </row>
    <row r="31" spans="1:8" ht="15">
      <c r="A31" s="21"/>
      <c r="B31" s="61"/>
      <c r="C31" s="61"/>
      <c r="D31" s="62"/>
      <c r="E31" s="9"/>
      <c r="F31" s="9"/>
      <c r="G31" s="9"/>
      <c r="H31" s="9"/>
    </row>
    <row r="32" spans="1:8" ht="15">
      <c r="A32" s="21"/>
      <c r="B32" s="61"/>
      <c r="C32" s="61"/>
      <c r="D32" s="62"/>
      <c r="E32" s="9"/>
      <c r="F32" s="9"/>
      <c r="G32" s="9"/>
      <c r="H32" s="9"/>
    </row>
    <row r="33" spans="1:8" ht="15">
      <c r="A33" s="22"/>
      <c r="B33" s="61"/>
      <c r="C33" s="61"/>
      <c r="D33" s="62"/>
      <c r="E33" s="9"/>
      <c r="F33" s="9"/>
      <c r="G33" s="9"/>
      <c r="H33" s="9"/>
    </row>
    <row r="34" spans="1:8" ht="15">
      <c r="A34" s="22"/>
      <c r="B34" s="61"/>
      <c r="C34" s="61"/>
      <c r="D34" s="62"/>
      <c r="E34" s="9"/>
      <c r="F34" s="9"/>
      <c r="G34" s="9"/>
      <c r="H34" s="9"/>
    </row>
    <row r="35" spans="1:8" ht="15.75" thickBot="1">
      <c r="A35" s="23"/>
      <c r="B35" s="52"/>
      <c r="C35" s="52"/>
      <c r="D35" s="53"/>
      <c r="E35" s="9"/>
      <c r="F35" s="9"/>
      <c r="G35" s="9"/>
      <c r="H35" s="9"/>
    </row>
    <row r="36" spans="1:8" ht="15">
      <c r="A36" s="9"/>
      <c r="B36" s="9"/>
      <c r="C36" s="9"/>
      <c r="D36" s="9"/>
      <c r="E36" s="9"/>
      <c r="F36" s="9"/>
      <c r="G36" s="9"/>
      <c r="H36" s="9"/>
    </row>
    <row r="37" spans="1:8" ht="15">
      <c r="A37" s="2" t="s">
        <v>12</v>
      </c>
      <c r="B37" s="9"/>
      <c r="C37" s="9"/>
      <c r="D37" s="9"/>
      <c r="E37" s="9"/>
      <c r="F37" s="9"/>
      <c r="G37" s="9"/>
      <c r="H37" s="9"/>
    </row>
    <row r="38" spans="1:8" ht="32.450000000000003" customHeight="1" thickBot="1">
      <c r="A38" s="54" t="s">
        <v>36</v>
      </c>
      <c r="B38" s="54"/>
      <c r="C38" s="54"/>
      <c r="D38" s="54"/>
      <c r="E38" s="54"/>
      <c r="F38" s="54"/>
      <c r="G38" s="9"/>
      <c r="H38" s="9"/>
    </row>
    <row r="39" spans="1:8" ht="70.5" customHeight="1" thickBot="1">
      <c r="A39" s="24" t="s">
        <v>13</v>
      </c>
      <c r="B39" s="25" t="s">
        <v>37</v>
      </c>
      <c r="C39" s="25" t="s">
        <v>38</v>
      </c>
      <c r="D39" s="26" t="s">
        <v>14</v>
      </c>
      <c r="E39" s="26" t="s">
        <v>25</v>
      </c>
      <c r="F39" s="27" t="s">
        <v>15</v>
      </c>
      <c r="G39" s="9"/>
      <c r="H39" s="9"/>
    </row>
    <row r="40" spans="1:8" ht="15">
      <c r="A40" s="28" t="s">
        <v>46</v>
      </c>
      <c r="B40" s="29"/>
      <c r="C40" s="29">
        <v>6499</v>
      </c>
      <c r="D40" s="30">
        <f>B40+C40/1.24</f>
        <v>5241.1290322580644</v>
      </c>
      <c r="E40" s="31">
        <f>D40*0.1</f>
        <v>524.11290322580646</v>
      </c>
      <c r="F40" s="32">
        <f>D40-E40</f>
        <v>4717.0161290322576</v>
      </c>
      <c r="G40" s="9"/>
      <c r="H40" s="33"/>
    </row>
    <row r="41" spans="1:8" ht="15">
      <c r="A41" s="22"/>
      <c r="B41" s="14"/>
      <c r="C41" s="14"/>
      <c r="D41" s="30">
        <f t="shared" ref="D41:D56" si="0">B41+C41/1.24</f>
        <v>0</v>
      </c>
      <c r="E41" s="31">
        <f t="shared" ref="E41:E56" si="1">D41*0.1</f>
        <v>0</v>
      </c>
      <c r="F41" s="32">
        <f t="shared" ref="F41:F56" si="2">D41-E41</f>
        <v>0</v>
      </c>
      <c r="G41" s="9"/>
      <c r="H41" s="9"/>
    </row>
    <row r="42" spans="1:8" ht="15">
      <c r="A42" s="22"/>
      <c r="B42" s="14"/>
      <c r="C42" s="14"/>
      <c r="D42" s="30">
        <f t="shared" si="0"/>
        <v>0</v>
      </c>
      <c r="E42" s="31">
        <f t="shared" si="1"/>
        <v>0</v>
      </c>
      <c r="F42" s="32">
        <f t="shared" si="2"/>
        <v>0</v>
      </c>
      <c r="G42" s="9"/>
      <c r="H42" s="9"/>
    </row>
    <row r="43" spans="1:8" ht="15">
      <c r="A43" s="22"/>
      <c r="B43" s="14"/>
      <c r="C43" s="14"/>
      <c r="D43" s="30">
        <f t="shared" si="0"/>
        <v>0</v>
      </c>
      <c r="E43" s="31">
        <f t="shared" si="1"/>
        <v>0</v>
      </c>
      <c r="F43" s="32">
        <f t="shared" si="2"/>
        <v>0</v>
      </c>
      <c r="G43" s="9"/>
      <c r="H43" s="9"/>
    </row>
    <row r="44" spans="1:8" ht="15">
      <c r="A44" s="22"/>
      <c r="B44" s="14"/>
      <c r="C44" s="14"/>
      <c r="D44" s="30">
        <f t="shared" si="0"/>
        <v>0</v>
      </c>
      <c r="E44" s="31">
        <f t="shared" si="1"/>
        <v>0</v>
      </c>
      <c r="F44" s="32">
        <f t="shared" si="2"/>
        <v>0</v>
      </c>
      <c r="G44" s="9"/>
      <c r="H44" s="9"/>
    </row>
    <row r="45" spans="1:8" ht="15">
      <c r="A45" s="22"/>
      <c r="B45" s="14"/>
      <c r="C45" s="14"/>
      <c r="D45" s="30">
        <f t="shared" si="0"/>
        <v>0</v>
      </c>
      <c r="E45" s="31">
        <f t="shared" si="1"/>
        <v>0</v>
      </c>
      <c r="F45" s="32">
        <f t="shared" si="2"/>
        <v>0</v>
      </c>
      <c r="G45" s="9"/>
      <c r="H45" s="9"/>
    </row>
    <row r="46" spans="1:8" ht="15">
      <c r="A46" s="22"/>
      <c r="B46" s="14"/>
      <c r="C46" s="14"/>
      <c r="D46" s="30">
        <f t="shared" si="0"/>
        <v>0</v>
      </c>
      <c r="E46" s="31">
        <f t="shared" si="1"/>
        <v>0</v>
      </c>
      <c r="F46" s="32">
        <f t="shared" si="2"/>
        <v>0</v>
      </c>
      <c r="G46" s="9"/>
      <c r="H46" s="9"/>
    </row>
    <row r="47" spans="1:8" ht="15">
      <c r="A47" s="22"/>
      <c r="B47" s="14"/>
      <c r="C47" s="14"/>
      <c r="D47" s="30">
        <f t="shared" si="0"/>
        <v>0</v>
      </c>
      <c r="E47" s="31">
        <f t="shared" si="1"/>
        <v>0</v>
      </c>
      <c r="F47" s="32">
        <f t="shared" si="2"/>
        <v>0</v>
      </c>
      <c r="G47" s="9"/>
      <c r="H47" s="9"/>
    </row>
    <row r="48" spans="1:8" ht="15">
      <c r="A48" s="22"/>
      <c r="B48" s="14"/>
      <c r="C48" s="14"/>
      <c r="D48" s="30">
        <f t="shared" si="0"/>
        <v>0</v>
      </c>
      <c r="E48" s="31">
        <f t="shared" si="1"/>
        <v>0</v>
      </c>
      <c r="F48" s="32">
        <f t="shared" si="2"/>
        <v>0</v>
      </c>
      <c r="G48" s="9"/>
      <c r="H48" s="9"/>
    </row>
    <row r="49" spans="1:8" ht="15">
      <c r="A49" s="22"/>
      <c r="B49" s="14"/>
      <c r="C49" s="14"/>
      <c r="D49" s="30">
        <f t="shared" si="0"/>
        <v>0</v>
      </c>
      <c r="E49" s="31">
        <f t="shared" si="1"/>
        <v>0</v>
      </c>
      <c r="F49" s="32">
        <f t="shared" si="2"/>
        <v>0</v>
      </c>
      <c r="G49" s="9"/>
      <c r="H49" s="9"/>
    </row>
    <row r="50" spans="1:8" ht="15">
      <c r="A50" s="22"/>
      <c r="B50" s="14"/>
      <c r="C50" s="14"/>
      <c r="D50" s="30">
        <f t="shared" si="0"/>
        <v>0</v>
      </c>
      <c r="E50" s="31">
        <f t="shared" si="1"/>
        <v>0</v>
      </c>
      <c r="F50" s="32">
        <f t="shared" si="2"/>
        <v>0</v>
      </c>
      <c r="G50" s="9"/>
      <c r="H50" s="9"/>
    </row>
    <row r="51" spans="1:8" ht="15">
      <c r="A51" s="22"/>
      <c r="B51" s="14"/>
      <c r="C51" s="14"/>
      <c r="D51" s="30">
        <f t="shared" si="0"/>
        <v>0</v>
      </c>
      <c r="E51" s="31">
        <f t="shared" si="1"/>
        <v>0</v>
      </c>
      <c r="F51" s="32">
        <f t="shared" si="2"/>
        <v>0</v>
      </c>
      <c r="G51" s="9"/>
      <c r="H51" s="9"/>
    </row>
    <row r="52" spans="1:8" ht="15">
      <c r="A52" s="22"/>
      <c r="B52" s="14"/>
      <c r="C52" s="14"/>
      <c r="D52" s="30">
        <f t="shared" si="0"/>
        <v>0</v>
      </c>
      <c r="E52" s="31">
        <f t="shared" si="1"/>
        <v>0</v>
      </c>
      <c r="F52" s="32">
        <f t="shared" si="2"/>
        <v>0</v>
      </c>
      <c r="G52" s="9"/>
      <c r="H52" s="9"/>
    </row>
    <row r="53" spans="1:8" ht="15">
      <c r="A53" s="22"/>
      <c r="B53" s="14"/>
      <c r="C53" s="14"/>
      <c r="D53" s="30">
        <f t="shared" si="0"/>
        <v>0</v>
      </c>
      <c r="E53" s="31">
        <f t="shared" si="1"/>
        <v>0</v>
      </c>
      <c r="F53" s="32">
        <f t="shared" si="2"/>
        <v>0</v>
      </c>
      <c r="G53" s="9"/>
      <c r="H53" s="9"/>
    </row>
    <row r="54" spans="1:8" ht="15">
      <c r="A54" s="22"/>
      <c r="B54" s="29"/>
      <c r="C54" s="29"/>
      <c r="D54" s="30">
        <f t="shared" si="0"/>
        <v>0</v>
      </c>
      <c r="E54" s="31">
        <f t="shared" si="1"/>
        <v>0</v>
      </c>
      <c r="F54" s="32">
        <f t="shared" si="2"/>
        <v>0</v>
      </c>
      <c r="G54" s="9"/>
      <c r="H54" s="9"/>
    </row>
    <row r="55" spans="1:8" ht="15">
      <c r="A55" s="22"/>
      <c r="B55" s="14"/>
      <c r="C55" s="14"/>
      <c r="D55" s="30">
        <f t="shared" si="0"/>
        <v>0</v>
      </c>
      <c r="E55" s="31">
        <f t="shared" si="1"/>
        <v>0</v>
      </c>
      <c r="F55" s="32">
        <f t="shared" si="2"/>
        <v>0</v>
      </c>
      <c r="G55" s="9"/>
      <c r="H55" s="9"/>
    </row>
    <row r="56" spans="1:8" ht="15.75" thickBot="1">
      <c r="A56" s="34"/>
      <c r="B56" s="14"/>
      <c r="C56" s="14"/>
      <c r="D56" s="30">
        <f t="shared" si="0"/>
        <v>0</v>
      </c>
      <c r="E56" s="31">
        <f t="shared" si="1"/>
        <v>0</v>
      </c>
      <c r="F56" s="32">
        <f t="shared" si="2"/>
        <v>0</v>
      </c>
      <c r="G56" s="9"/>
      <c r="H56" s="9"/>
    </row>
    <row r="57" spans="1:8" s="3" customFormat="1" ht="30.95" customHeight="1" thickBot="1">
      <c r="A57" s="35" t="s">
        <v>39</v>
      </c>
      <c r="B57" s="36">
        <f t="shared" ref="B57" si="3">SUM(B40:B56)</f>
        <v>0</v>
      </c>
      <c r="C57" s="36">
        <f t="shared" ref="C57" si="4">SUM(C40:C56)</f>
        <v>6499</v>
      </c>
      <c r="D57" s="37">
        <f>SUM(D40:D56)</f>
        <v>5241.1290322580644</v>
      </c>
      <c r="E57" s="37">
        <f>SUM(E40:E56)</f>
        <v>524.11290322580646</v>
      </c>
      <c r="F57" s="38">
        <f>SUM(F40:F56)</f>
        <v>4717.0161290322576</v>
      </c>
      <c r="G57" s="2"/>
      <c r="H57" s="2"/>
    </row>
    <row r="58" spans="1:8" s="3" customFormat="1" ht="15.95" customHeight="1" thickBot="1">
      <c r="A58" s="89" t="s">
        <v>42</v>
      </c>
      <c r="B58" s="90"/>
      <c r="C58" s="90"/>
      <c r="D58" s="90"/>
      <c r="E58" s="91"/>
      <c r="F58" s="39"/>
      <c r="G58" s="2"/>
      <c r="H58" s="2"/>
    </row>
    <row r="59" spans="1:8" s="3" customFormat="1" ht="15.75" thickBot="1">
      <c r="A59" s="66" t="s">
        <v>40</v>
      </c>
      <c r="B59" s="67"/>
      <c r="C59" s="67"/>
      <c r="D59" s="67"/>
      <c r="E59" s="67"/>
      <c r="F59" s="40">
        <f>F57-F58</f>
        <v>4717.0161290322576</v>
      </c>
      <c r="G59" s="2"/>
      <c r="H59" s="2"/>
    </row>
    <row r="60" spans="1:8" ht="15.75" thickBot="1">
      <c r="A60" s="9"/>
      <c r="B60" s="9"/>
      <c r="C60" s="9"/>
      <c r="D60" s="9"/>
      <c r="E60" s="9"/>
      <c r="F60" s="9"/>
      <c r="G60" s="9"/>
      <c r="H60" s="9"/>
    </row>
    <row r="61" spans="1:8" ht="72.75" thickBot="1">
      <c r="A61" s="35" t="s">
        <v>27</v>
      </c>
      <c r="B61" s="55" t="s">
        <v>47</v>
      </c>
      <c r="C61" s="55"/>
      <c r="D61" s="55"/>
      <c r="E61" s="56"/>
      <c r="F61" s="9"/>
      <c r="G61" s="9"/>
      <c r="H61" s="9"/>
    </row>
    <row r="62" spans="1:8" ht="15">
      <c r="A62" s="9"/>
      <c r="B62" s="9"/>
      <c r="C62" s="9"/>
      <c r="D62" s="9"/>
      <c r="E62" s="9"/>
      <c r="F62" s="9"/>
      <c r="G62" s="9"/>
      <c r="H62" s="9"/>
    </row>
    <row r="63" spans="1:8" ht="26.1" customHeight="1" thickBot="1">
      <c r="A63" s="57" t="s">
        <v>35</v>
      </c>
      <c r="B63" s="57"/>
      <c r="C63" s="57"/>
      <c r="D63" s="57"/>
      <c r="E63" s="57"/>
      <c r="F63" s="9"/>
      <c r="G63" s="9"/>
      <c r="H63" s="9"/>
    </row>
    <row r="64" spans="1:8" ht="30.6" customHeight="1">
      <c r="A64" s="71" t="s">
        <v>13</v>
      </c>
      <c r="B64" s="72"/>
      <c r="C64" s="69" t="s">
        <v>17</v>
      </c>
      <c r="D64" s="69"/>
      <c r="E64" s="70"/>
      <c r="F64" s="9"/>
      <c r="G64" s="9"/>
      <c r="H64" s="9"/>
    </row>
    <row r="65" spans="1:8" ht="15">
      <c r="A65" s="44" t="s">
        <v>48</v>
      </c>
      <c r="B65" s="45"/>
      <c r="C65" s="45" t="s">
        <v>55</v>
      </c>
      <c r="D65" s="45"/>
      <c r="E65" s="46"/>
      <c r="F65" s="9"/>
      <c r="G65" s="9"/>
      <c r="H65" s="9"/>
    </row>
    <row r="66" spans="1:8" ht="15">
      <c r="A66" s="44"/>
      <c r="B66" s="45"/>
      <c r="C66" s="45" t="s">
        <v>56</v>
      </c>
      <c r="D66" s="45"/>
      <c r="E66" s="46"/>
      <c r="F66" s="9"/>
      <c r="G66" s="9"/>
      <c r="H66" s="9"/>
    </row>
    <row r="67" spans="1:8" ht="15">
      <c r="A67" s="44"/>
      <c r="B67" s="45"/>
      <c r="C67" s="45" t="s">
        <v>57</v>
      </c>
      <c r="D67" s="45"/>
      <c r="E67" s="46"/>
      <c r="F67" s="9"/>
      <c r="G67" s="9"/>
      <c r="H67" s="9"/>
    </row>
    <row r="68" spans="1:8" ht="15">
      <c r="A68" s="44"/>
      <c r="B68" s="45"/>
      <c r="C68" s="45" t="s">
        <v>58</v>
      </c>
      <c r="D68" s="45"/>
      <c r="E68" s="46"/>
      <c r="F68" s="9"/>
      <c r="G68" s="9"/>
      <c r="H68" s="9"/>
    </row>
    <row r="69" spans="1:8" ht="15">
      <c r="A69" s="44"/>
      <c r="B69" s="45"/>
      <c r="C69" s="45"/>
      <c r="D69" s="45"/>
      <c r="E69" s="46"/>
      <c r="F69" s="9"/>
      <c r="G69" s="9"/>
      <c r="H69" s="9"/>
    </row>
    <row r="70" spans="1:8" ht="15">
      <c r="A70" s="44"/>
      <c r="B70" s="45"/>
      <c r="C70" s="45"/>
      <c r="D70" s="45"/>
      <c r="E70" s="46"/>
      <c r="F70" s="9"/>
      <c r="G70" s="9"/>
      <c r="H70" s="9"/>
    </row>
    <row r="71" spans="1:8" ht="15.75" thickBot="1">
      <c r="A71" s="47"/>
      <c r="B71" s="48"/>
      <c r="C71" s="48"/>
      <c r="D71" s="48"/>
      <c r="E71" s="49"/>
      <c r="F71" s="9"/>
      <c r="G71" s="9"/>
      <c r="H71" s="9"/>
    </row>
    <row r="72" spans="1:8" ht="15">
      <c r="A72" s="9"/>
      <c r="B72" s="9"/>
      <c r="C72" s="9"/>
      <c r="D72" s="9"/>
      <c r="E72" s="9"/>
      <c r="F72" s="9"/>
      <c r="G72" s="9"/>
      <c r="H72" s="9"/>
    </row>
    <row r="73" spans="1:8" ht="15">
      <c r="A73" s="2" t="s">
        <v>26</v>
      </c>
      <c r="B73" s="9"/>
      <c r="C73" s="9"/>
      <c r="D73" s="9"/>
      <c r="E73" s="9"/>
      <c r="F73" s="9"/>
      <c r="G73" s="9"/>
      <c r="H73" s="9"/>
    </row>
    <row r="74" spans="1:8" ht="15">
      <c r="A74" s="2" t="s">
        <v>21</v>
      </c>
      <c r="B74" s="9"/>
      <c r="C74" s="9"/>
      <c r="D74" s="9"/>
      <c r="E74" s="9"/>
      <c r="F74" s="9"/>
      <c r="G74" s="9"/>
      <c r="H74" s="9"/>
    </row>
    <row r="75" spans="1:8" ht="15">
      <c r="A75" s="2" t="s">
        <v>41</v>
      </c>
      <c r="B75" s="9"/>
      <c r="C75" s="9"/>
      <c r="D75" s="9"/>
      <c r="E75" s="9"/>
      <c r="F75" s="9"/>
      <c r="G75" s="9"/>
      <c r="H75" s="9"/>
    </row>
    <row r="76" spans="1:8" ht="15">
      <c r="A76" s="2" t="s">
        <v>33</v>
      </c>
      <c r="B76" s="9"/>
      <c r="C76" s="9"/>
      <c r="D76" s="9"/>
      <c r="E76" s="9"/>
      <c r="F76" s="9"/>
      <c r="G76" s="9"/>
      <c r="H76" s="9"/>
    </row>
    <row r="77" spans="1:8" ht="15">
      <c r="A77" s="2" t="s">
        <v>34</v>
      </c>
      <c r="B77" s="9"/>
      <c r="C77" s="9"/>
      <c r="D77" s="9"/>
      <c r="E77" s="9"/>
      <c r="F77" s="9"/>
      <c r="G77" s="9"/>
      <c r="H77" s="9"/>
    </row>
    <row r="78" spans="1:8" ht="15">
      <c r="A78" s="41" t="s">
        <v>43</v>
      </c>
      <c r="B78" s="9"/>
      <c r="C78" s="9"/>
      <c r="D78" s="9"/>
      <c r="E78" s="9"/>
      <c r="F78" s="9"/>
      <c r="G78" s="9"/>
      <c r="H78" s="9"/>
    </row>
    <row r="79" spans="1:8" ht="15">
      <c r="A79" s="9"/>
      <c r="B79" s="9"/>
      <c r="C79" s="9"/>
      <c r="D79" s="9"/>
      <c r="E79" s="9"/>
      <c r="F79" s="9"/>
      <c r="G79" s="9"/>
      <c r="H79" s="9"/>
    </row>
    <row r="80" spans="1:8" ht="15">
      <c r="A80" s="2" t="s">
        <v>10</v>
      </c>
      <c r="B80" s="51" t="s">
        <v>45</v>
      </c>
      <c r="C80" s="51"/>
      <c r="D80" s="9"/>
      <c r="E80" s="9"/>
      <c r="F80" s="9"/>
      <c r="G80" s="9"/>
      <c r="H80" s="9"/>
    </row>
    <row r="81" spans="1:8" ht="15">
      <c r="A81" s="9"/>
      <c r="B81" s="50" t="s">
        <v>18</v>
      </c>
      <c r="C81" s="50"/>
      <c r="D81" s="9"/>
      <c r="E81" s="9"/>
      <c r="F81" s="9"/>
      <c r="G81" s="9"/>
      <c r="H81" s="9"/>
    </row>
    <row r="82" spans="1:8" ht="15">
      <c r="A82" s="9"/>
      <c r="B82" s="9"/>
      <c r="C82" s="9"/>
      <c r="D82" s="9"/>
      <c r="E82" s="9"/>
      <c r="F82" s="9"/>
      <c r="G82" s="9"/>
      <c r="H82" s="9"/>
    </row>
  </sheetData>
  <mergeCells count="45">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F38"/>
    <mergeCell ref="B61:E61"/>
    <mergeCell ref="A63:E63"/>
    <mergeCell ref="A67:B67"/>
    <mergeCell ref="C67:E67"/>
    <mergeCell ref="A71:B71"/>
    <mergeCell ref="C71:E71"/>
    <mergeCell ref="B81:C81"/>
    <mergeCell ref="A68:B68"/>
    <mergeCell ref="C68:E68"/>
    <mergeCell ref="A69:B69"/>
    <mergeCell ref="C69:E69"/>
    <mergeCell ref="A70:B70"/>
    <mergeCell ref="C70:E70"/>
    <mergeCell ref="B80:C80"/>
  </mergeCells>
  <hyperlinks>
    <hyperlink ref="D1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Kasutaja</cp:lastModifiedBy>
  <dcterms:created xsi:type="dcterms:W3CDTF">2025-08-12T06:56:37Z</dcterms:created>
  <dcterms:modified xsi:type="dcterms:W3CDTF">2026-07-10T06:58:02Z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be7764-b9ce-4c4d-95f5-9a7e7bcac646_Enabled">
    <vt:lpwstr>true</vt:lpwstr>
  </property>
  <property fmtid="{D5CDD505-2E9C-101B-9397-08002B2CF9AE}" pid="3" name="MSIP_Label_8cbe7764-b9ce-4c4d-95f5-9a7e7bcac646_SetDate">
    <vt:lpwstr>2026-06-03T06:05:11Z</vt:lpwstr>
  </property>
  <property fmtid="{D5CDD505-2E9C-101B-9397-08002B2CF9AE}" pid="4" name="MSIP_Label_8cbe7764-b9ce-4c4d-95f5-9a7e7bcac646_Method">
    <vt:lpwstr>Standard</vt:lpwstr>
  </property>
  <property fmtid="{D5CDD505-2E9C-101B-9397-08002B2CF9AE}" pid="5" name="MSIP_Label_8cbe7764-b9ce-4c4d-95f5-9a7e7bcac646_Name">
    <vt:lpwstr>SIM VA - sisemine kasutus</vt:lpwstr>
  </property>
  <property fmtid="{D5CDD505-2E9C-101B-9397-08002B2CF9AE}" pid="6" name="MSIP_Label_8cbe7764-b9ce-4c4d-95f5-9a7e7bcac646_SiteId">
    <vt:lpwstr>7bae085e-3093-4c05-8334-7a5421e0af07</vt:lpwstr>
  </property>
  <property fmtid="{D5CDD505-2E9C-101B-9397-08002B2CF9AE}" pid="7" name="MSIP_Label_8cbe7764-b9ce-4c4d-95f5-9a7e7bcac646_ActionId">
    <vt:lpwstr>2bceddc1-0f7d-4050-97a8-7b1bc88e7f07</vt:lpwstr>
  </property>
  <property fmtid="{D5CDD505-2E9C-101B-9397-08002B2CF9AE}" pid="8" name="MSIP_Label_8cbe7764-b9ce-4c4d-95f5-9a7e7bcac646_ContentBits">
    <vt:lpwstr>0</vt:lpwstr>
  </property>
  <property fmtid="{D5CDD505-2E9C-101B-9397-08002B2CF9AE}" pid="9" name="MSIP_Label_8cbe7764-b9ce-4c4d-95f5-9a7e7bcac646_Tag">
    <vt:lpwstr>10, 3, 0, 1</vt:lpwstr>
  </property>
</Properties>
</file>